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<sst xmlns="http://schemas.openxmlformats.org/spreadsheetml/2006/main" count="74" uniqueCount="43">
  <si>
    <t>Width</t>
  </si>
  <si>
    <t>profile</t>
  </si>
  <si>
    <t>size</t>
  </si>
  <si>
    <t>Make</t>
  </si>
  <si>
    <t>Type</t>
  </si>
  <si>
    <t>dia</t>
  </si>
  <si>
    <t>Fit</t>
  </si>
  <si>
    <t>Offrd ht</t>
  </si>
  <si>
    <t>extended</t>
  </si>
  <si>
    <t>dia in mm</t>
  </si>
  <si>
    <t>Mickey Thompson</t>
  </si>
  <si>
    <t>Radial Claw</t>
  </si>
  <si>
    <t>I wish!!</t>
  </si>
  <si>
    <t>Goodyear</t>
  </si>
  <si>
    <t>HP</t>
  </si>
  <si>
    <t>STD FIT</t>
  </si>
  <si>
    <t>Cooper</t>
  </si>
  <si>
    <t>STT</t>
  </si>
  <si>
    <t>yes</t>
  </si>
  <si>
    <t>Nokian</t>
  </si>
  <si>
    <t>AT</t>
  </si>
  <si>
    <t>mtr</t>
  </si>
  <si>
    <t>BFG</t>
  </si>
  <si>
    <t>MT</t>
  </si>
  <si>
    <t>General</t>
  </si>
  <si>
    <t>AT2</t>
  </si>
  <si>
    <t>Interco</t>
  </si>
  <si>
    <t>SSR</t>
  </si>
  <si>
    <t>Rubs?</t>
  </si>
  <si>
    <t>MTZ</t>
  </si>
  <si>
    <t>MTR</t>
  </si>
  <si>
    <t>33”</t>
  </si>
  <si>
    <t>12.5”</t>
  </si>
  <si>
    <t>Baja Claw R</t>
  </si>
  <si>
    <t>No</t>
  </si>
  <si>
    <t>Rubs</t>
  </si>
  <si>
    <t>slight rub front of rear wheel in normal mode</t>
  </si>
  <si>
    <t>MTX</t>
  </si>
  <si>
    <t>Motorway</t>
  </si>
  <si>
    <t>Mongrel</t>
  </si>
  <si>
    <t>Not really!</t>
  </si>
  <si>
    <t>Nitto</t>
  </si>
  <si>
    <t>Fits with a bit of light hammering of the front inner fender lining</t>
  </si>
</sst>
</file>

<file path=xl/styles.xml><?xml version="1.0" encoding="utf-8"?>
<styleSheet xmlns="http://schemas.openxmlformats.org/spreadsheetml/2006/main">
  <numFmts count="1">
    <numFmt numFmtId="164" formatCode="GENERAL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>
      <selection activeCell="J14" sqref="J14"/>
    </sheetView>
  </sheetViews>
  <sheetFormatPr defaultColWidth="9.140625" defaultRowHeight="12.75"/>
  <cols>
    <col min="1" max="4" width="9.00390625" style="1" customWidth="1"/>
    <col min="5" max="5" width="14.7109375" style="1" customWidth="1"/>
    <col min="6" max="16384" width="9.00390625" style="1" customWidth="1"/>
  </cols>
  <sheetData>
    <row r="1" spans="1:10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3.5">
      <c r="A2" s="1">
        <v>33</v>
      </c>
      <c r="B2" s="1">
        <v>12.5</v>
      </c>
      <c r="C2" s="1">
        <v>17</v>
      </c>
      <c r="D2" s="1" t="s">
        <v>10</v>
      </c>
      <c r="E2" s="1" t="s">
        <v>11</v>
      </c>
      <c r="F2" s="1">
        <v>32.99</v>
      </c>
      <c r="G2" s="1" t="s">
        <v>12</v>
      </c>
      <c r="H2" s="1">
        <f>240+(F2-29.95)*12.7</f>
        <v>278.60800000000006</v>
      </c>
      <c r="I2" s="1">
        <f>H2+38.1</f>
        <v>316.7080000000001</v>
      </c>
      <c r="J2" s="1">
        <f>F2*25.4</f>
        <v>837.946</v>
      </c>
    </row>
    <row r="3" spans="1:10" ht="13.5">
      <c r="A3" s="1">
        <v>235</v>
      </c>
      <c r="B3" s="1">
        <v>70</v>
      </c>
      <c r="C3" s="1">
        <v>17</v>
      </c>
      <c r="D3" s="1" t="s">
        <v>13</v>
      </c>
      <c r="E3" s="1" t="s">
        <v>14</v>
      </c>
      <c r="F3" s="1">
        <f>(A3*B3/100*2/25.4)+C3</f>
        <v>29.95275590551181</v>
      </c>
      <c r="G3" s="1" t="s">
        <v>15</v>
      </c>
      <c r="H3" s="1">
        <f>240+(F3-29.95)*12.7</f>
        <v>240.035</v>
      </c>
      <c r="I3" s="1">
        <f>H3+38.1</f>
        <v>278.135</v>
      </c>
      <c r="J3" s="1">
        <f>F3*25.4</f>
        <v>760.8</v>
      </c>
    </row>
    <row r="4" spans="1:10" ht="13.5">
      <c r="A4" s="1">
        <v>245</v>
      </c>
      <c r="B4" s="1">
        <v>70</v>
      </c>
      <c r="C4" s="1">
        <v>17</v>
      </c>
      <c r="D4" s="1" t="s">
        <v>16</v>
      </c>
      <c r="E4" s="1" t="s">
        <v>17</v>
      </c>
      <c r="F4" s="1">
        <v>30.71</v>
      </c>
      <c r="G4" s="1" t="s">
        <v>18</v>
      </c>
      <c r="H4" s="1">
        <f>240+(F4-29.95)*12.7</f>
        <v>249.65200000000002</v>
      </c>
      <c r="I4" s="1">
        <f>H4+38.1</f>
        <v>287.752</v>
      </c>
      <c r="J4" s="1">
        <f>F4*25.4</f>
        <v>780.034</v>
      </c>
    </row>
    <row r="5" spans="1:10" ht="13.5">
      <c r="A5" s="1">
        <v>245</v>
      </c>
      <c r="B5" s="1">
        <v>75</v>
      </c>
      <c r="C5" s="1">
        <v>17</v>
      </c>
      <c r="F5" s="1">
        <f>(A5*B5/100*2/25.4)+C5</f>
        <v>31.468503937007874</v>
      </c>
      <c r="G5" s="1" t="s">
        <v>18</v>
      </c>
      <c r="H5" s="1">
        <f>240+(F5-29.95)*12.7</f>
        <v>259.285</v>
      </c>
      <c r="I5" s="1">
        <f>H5+38.1</f>
        <v>297.38500000000005</v>
      </c>
      <c r="J5" s="1">
        <f>F5*25.4</f>
        <v>799.3</v>
      </c>
    </row>
    <row r="6" spans="1:10" ht="13.5">
      <c r="A6" s="1">
        <v>255</v>
      </c>
      <c r="B6" s="1">
        <v>60</v>
      </c>
      <c r="C6" s="1">
        <v>18</v>
      </c>
      <c r="D6" s="1" t="s">
        <v>19</v>
      </c>
      <c r="E6" s="1" t="s">
        <v>20</v>
      </c>
      <c r="F6" s="1">
        <f>(A6*B6/100*2/25.4)+C6</f>
        <v>30.04724409448819</v>
      </c>
      <c r="G6" s="1" t="s">
        <v>15</v>
      </c>
      <c r="H6" s="1">
        <f>240+(F6-29.95)*12.7</f>
        <v>241.235</v>
      </c>
      <c r="I6" s="1">
        <f>H6+38.1</f>
        <v>279.33500000000004</v>
      </c>
      <c r="J6" s="1">
        <f>F6*25.4</f>
        <v>763.1999999999999</v>
      </c>
    </row>
    <row r="7" spans="1:10" ht="13.5">
      <c r="A7" s="1">
        <v>255</v>
      </c>
      <c r="B7" s="1">
        <v>55</v>
      </c>
      <c r="C7" s="1">
        <v>19</v>
      </c>
      <c r="D7" s="1" t="s">
        <v>13</v>
      </c>
      <c r="E7" s="1" t="s">
        <v>21</v>
      </c>
      <c r="F7" s="1">
        <f>(A7*B7/100*2/25.4)+C7</f>
        <v>30.043307086614174</v>
      </c>
      <c r="G7" s="1" t="s">
        <v>15</v>
      </c>
      <c r="H7" s="1">
        <f>240+(F7-29.95)*12.7</f>
        <v>241.18500000000003</v>
      </c>
      <c r="I7" s="1">
        <f>H7+38.1</f>
        <v>279.285</v>
      </c>
      <c r="J7" s="1">
        <f>F7*25.4</f>
        <v>763.1</v>
      </c>
    </row>
    <row r="8" spans="1:10" ht="13.5">
      <c r="A8" s="1">
        <v>265</v>
      </c>
      <c r="B8" s="1">
        <v>75</v>
      </c>
      <c r="C8" s="1">
        <v>16</v>
      </c>
      <c r="D8" s="1" t="s">
        <v>22</v>
      </c>
      <c r="E8" s="1" t="s">
        <v>23</v>
      </c>
      <c r="F8" s="1">
        <f>(A8*B8/100*2/25.4)+C8</f>
        <v>31.6496062992126</v>
      </c>
      <c r="G8" s="1" t="s">
        <v>18</v>
      </c>
      <c r="H8" s="1">
        <f>240+(F8-29.95)*12.7</f>
        <v>261.58500000000004</v>
      </c>
      <c r="I8" s="1">
        <f>H8+38.1</f>
        <v>299.68500000000006</v>
      </c>
      <c r="J8" s="1">
        <f>F8*25.4</f>
        <v>803.9</v>
      </c>
    </row>
    <row r="9" spans="1:10" ht="13.5">
      <c r="A9" s="1">
        <v>265</v>
      </c>
      <c r="B9" s="1">
        <v>65</v>
      </c>
      <c r="C9" s="1">
        <v>17</v>
      </c>
      <c r="D9" s="1" t="s">
        <v>24</v>
      </c>
      <c r="E9" s="1" t="s">
        <v>25</v>
      </c>
      <c r="F9" s="1">
        <f>(A9*B9/100*2/25.4)+C9</f>
        <v>30.562992125984252</v>
      </c>
      <c r="G9" s="1" t="s">
        <v>18</v>
      </c>
      <c r="H9" s="1">
        <f>240+(F9-29.95)*12.7</f>
        <v>247.785</v>
      </c>
      <c r="I9" s="1">
        <f>H9+38.1</f>
        <v>285.885</v>
      </c>
      <c r="J9" s="1">
        <f>F9*25.4</f>
        <v>776.3</v>
      </c>
    </row>
    <row r="10" spans="1:10" ht="13.5">
      <c r="A10" s="1">
        <v>265</v>
      </c>
      <c r="B10" s="1">
        <v>70</v>
      </c>
      <c r="C10" s="1">
        <v>17</v>
      </c>
      <c r="D10" s="1" t="s">
        <v>26</v>
      </c>
      <c r="E10" s="1" t="s">
        <v>27</v>
      </c>
      <c r="F10" s="1">
        <v>32.5</v>
      </c>
      <c r="G10" s="1" t="s">
        <v>28</v>
      </c>
      <c r="H10" s="1">
        <f>240+(F10-29.95)*12.7</f>
        <v>272.385</v>
      </c>
      <c r="I10" s="1">
        <f>H10+38.1</f>
        <v>310.485</v>
      </c>
      <c r="J10" s="1">
        <f>F10*25.4</f>
        <v>825.5</v>
      </c>
    </row>
    <row r="11" spans="1:10" ht="13.5">
      <c r="A11" s="1">
        <v>265</v>
      </c>
      <c r="B11" s="1">
        <v>70</v>
      </c>
      <c r="C11" s="1">
        <v>17</v>
      </c>
      <c r="D11" s="1" t="s">
        <v>16</v>
      </c>
      <c r="E11" s="1" t="s">
        <v>17</v>
      </c>
      <c r="F11" s="1">
        <v>31.89</v>
      </c>
      <c r="G11" s="1" t="s">
        <v>18</v>
      </c>
      <c r="H11" s="1">
        <f>240+(F11-29.95)*12.7</f>
        <v>264.63800000000003</v>
      </c>
      <c r="I11" s="1">
        <f>H11+38.1</f>
        <v>302.73800000000006</v>
      </c>
      <c r="J11" s="1">
        <f>F11*25.4</f>
        <v>810.006</v>
      </c>
    </row>
    <row r="12" spans="1:10" ht="13.5">
      <c r="A12" s="1">
        <v>265</v>
      </c>
      <c r="B12" s="1">
        <v>70</v>
      </c>
      <c r="C12" s="1">
        <v>17</v>
      </c>
      <c r="D12" s="1" t="s">
        <v>10</v>
      </c>
      <c r="E12" s="1" t="s">
        <v>29</v>
      </c>
      <c r="F12" s="1">
        <v>31.89</v>
      </c>
      <c r="G12" s="1" t="s">
        <v>18</v>
      </c>
      <c r="H12" s="1">
        <f>240+(F12-29.95)*12.7</f>
        <v>264.63800000000003</v>
      </c>
      <c r="I12" s="1">
        <f>H12+38.1</f>
        <v>302.73800000000006</v>
      </c>
      <c r="J12" s="1">
        <f>F12*25.4</f>
        <v>810.006</v>
      </c>
    </row>
    <row r="13" spans="1:10" ht="13.5">
      <c r="A13" s="1">
        <v>265</v>
      </c>
      <c r="B13" s="1">
        <v>70</v>
      </c>
      <c r="C13" s="1">
        <v>17</v>
      </c>
      <c r="D13" s="1" t="s">
        <v>13</v>
      </c>
      <c r="E13" s="1" t="s">
        <v>30</v>
      </c>
      <c r="F13" s="1">
        <v>31.9</v>
      </c>
      <c r="G13" s="1" t="s">
        <v>18</v>
      </c>
      <c r="H13" s="1">
        <f>240+(F13-29.95)*12.7</f>
        <v>264.765</v>
      </c>
      <c r="I13" s="1">
        <f>H13+38.1</f>
        <v>302.865</v>
      </c>
      <c r="J13" s="1">
        <f>F13*25.4</f>
        <v>810.2599999999999</v>
      </c>
    </row>
    <row r="14" spans="1:10" ht="13.5">
      <c r="A14" s="1" t="s">
        <v>31</v>
      </c>
      <c r="B14" s="1" t="s">
        <v>32</v>
      </c>
      <c r="C14" s="1">
        <v>17</v>
      </c>
      <c r="D14" s="1" t="s">
        <v>10</v>
      </c>
      <c r="E14" s="1" t="s">
        <v>33</v>
      </c>
      <c r="F14" s="1">
        <v>32.9</v>
      </c>
      <c r="G14" s="1" t="s">
        <v>34</v>
      </c>
      <c r="J14" s="1">
        <v>838</v>
      </c>
    </row>
    <row r="15" spans="1:10" ht="13.5">
      <c r="A15" s="1">
        <v>265</v>
      </c>
      <c r="B15" s="1">
        <v>60</v>
      </c>
      <c r="C15" s="1">
        <v>18</v>
      </c>
      <c r="F15" s="1">
        <f>(A15*B15/100*2/25.4)+C15</f>
        <v>30.51968503937008</v>
      </c>
      <c r="G15" s="1" t="s">
        <v>18</v>
      </c>
      <c r="H15" s="1">
        <f>240+(F15-29.95)*12.7</f>
        <v>247.23500000000004</v>
      </c>
      <c r="I15" s="1">
        <f>H15+38.1</f>
        <v>285.33500000000004</v>
      </c>
      <c r="J15" s="1">
        <f>F15*25.4</f>
        <v>775.2</v>
      </c>
    </row>
    <row r="16" spans="1:10" ht="13.5">
      <c r="A16" s="1">
        <v>275</v>
      </c>
      <c r="B16" s="1">
        <v>70</v>
      </c>
      <c r="C16" s="1">
        <v>17</v>
      </c>
      <c r="D16" s="1" t="s">
        <v>13</v>
      </c>
      <c r="E16" s="1" t="s">
        <v>30</v>
      </c>
      <c r="F16" s="1">
        <f>(A16*B16/100*2/25.4)+C16</f>
        <v>32.15748031496063</v>
      </c>
      <c r="G16" s="1" t="s">
        <v>35</v>
      </c>
      <c r="H16" s="1">
        <f>240+(F16-29.95)*12.7</f>
        <v>268.035</v>
      </c>
      <c r="I16" s="1">
        <f>H16+38.1</f>
        <v>306.13500000000005</v>
      </c>
      <c r="J16" s="1">
        <f>F16*25.4</f>
        <v>816.8</v>
      </c>
    </row>
    <row r="17" spans="1:10" ht="13.5">
      <c r="A17" s="1">
        <v>275</v>
      </c>
      <c r="B17" s="1">
        <v>60</v>
      </c>
      <c r="C17" s="1">
        <v>18</v>
      </c>
      <c r="F17" s="1">
        <f>(A17*B17/100*2/25.4)+C17</f>
        <v>30.99212598425197</v>
      </c>
      <c r="G17" s="1" t="s">
        <v>18</v>
      </c>
      <c r="H17" s="1">
        <f>240+(F17-29.95)*12.7</f>
        <v>253.23500000000004</v>
      </c>
      <c r="I17" s="1">
        <f>H17+38.1</f>
        <v>291.33500000000004</v>
      </c>
      <c r="J17" s="1">
        <f>F17*25.4</f>
        <v>787.2</v>
      </c>
    </row>
    <row r="18" spans="1:10" ht="13.5">
      <c r="A18" s="1">
        <v>275</v>
      </c>
      <c r="B18" s="1">
        <v>65</v>
      </c>
      <c r="C18" s="1">
        <v>18</v>
      </c>
      <c r="D18" s="1" t="s">
        <v>16</v>
      </c>
      <c r="E18" s="1" t="s">
        <v>17</v>
      </c>
      <c r="F18" s="1">
        <v>32.3</v>
      </c>
      <c r="G18" s="1" t="s">
        <v>36</v>
      </c>
      <c r="H18" s="1">
        <f>240+(F18-29.95)*12.7</f>
        <v>269.84499999999997</v>
      </c>
      <c r="I18" s="1">
        <f>H18+38.1</f>
        <v>307.945</v>
      </c>
      <c r="J18" s="1">
        <v>821</v>
      </c>
    </row>
    <row r="19" spans="1:10" ht="13.5">
      <c r="A19" s="1">
        <v>275</v>
      </c>
      <c r="B19" s="1">
        <v>65</v>
      </c>
      <c r="C19" s="1">
        <v>18</v>
      </c>
      <c r="D19" s="1" t="s">
        <v>10</v>
      </c>
      <c r="E19" s="1" t="s">
        <v>37</v>
      </c>
      <c r="F19" s="1">
        <f>(A19*B19/100*2/25.4)+C19</f>
        <v>32.074803149606296</v>
      </c>
      <c r="H19" s="1">
        <f>240+(F19-29.95)*12.7</f>
        <v>266.98499999999996</v>
      </c>
      <c r="I19" s="1">
        <f>H19+38.1</f>
        <v>305.085</v>
      </c>
      <c r="J19" s="1">
        <v>815</v>
      </c>
    </row>
    <row r="20" spans="1:10" ht="13.5">
      <c r="A20" s="1">
        <v>285</v>
      </c>
      <c r="B20" s="1">
        <v>70</v>
      </c>
      <c r="C20" s="1">
        <v>16</v>
      </c>
      <c r="D20" s="1" t="s">
        <v>38</v>
      </c>
      <c r="E20" s="1" t="s">
        <v>39</v>
      </c>
      <c r="F20" s="1">
        <f>(A20*B20/100*2/25.4)+C20</f>
        <v>31.708661417322837</v>
      </c>
      <c r="G20" s="1" t="s">
        <v>18</v>
      </c>
      <c r="H20" s="1">
        <f>240+(F20-29.95)*12.7</f>
        <v>262.33500000000004</v>
      </c>
      <c r="I20" s="1">
        <f>H20+38.1</f>
        <v>300.43500000000006</v>
      </c>
      <c r="J20" s="1">
        <f>F20*25.4</f>
        <v>805.4</v>
      </c>
    </row>
    <row r="21" spans="1:10" ht="13.5">
      <c r="A21" s="1">
        <v>285</v>
      </c>
      <c r="B21" s="1">
        <v>70</v>
      </c>
      <c r="C21" s="1">
        <v>17</v>
      </c>
      <c r="D21" s="1" t="s">
        <v>13</v>
      </c>
      <c r="E21" s="1" t="s">
        <v>30</v>
      </c>
      <c r="F21" s="1">
        <f>(A21*B21/100*2/25.4)+C21</f>
        <v>32.70866141732284</v>
      </c>
      <c r="G21" s="1" t="s">
        <v>40</v>
      </c>
      <c r="H21" s="1">
        <f>240+(F21-29.95)*12.7</f>
        <v>275.035</v>
      </c>
      <c r="I21" s="1">
        <f>H21+38.1</f>
        <v>313.13500000000005</v>
      </c>
      <c r="J21" s="1">
        <f>F21*25.4</f>
        <v>830.8000000000001</v>
      </c>
    </row>
    <row r="22" spans="1:10" ht="13.5">
      <c r="A22" s="1">
        <v>285</v>
      </c>
      <c r="B22" s="1">
        <v>60</v>
      </c>
      <c r="C22" s="1">
        <v>18</v>
      </c>
      <c r="D22" s="1" t="s">
        <v>41</v>
      </c>
      <c r="E22" s="1" t="s">
        <v>20</v>
      </c>
      <c r="F22" s="1">
        <f>(A22*B22/100*2/25.4)+C22</f>
        <v>31.46456692913386</v>
      </c>
      <c r="G22" s="1" t="s">
        <v>18</v>
      </c>
      <c r="H22" s="1">
        <f>240+(F22-29.95)*12.7</f>
        <v>259.235</v>
      </c>
      <c r="I22" s="1">
        <f>H22+38.1</f>
        <v>297.33500000000004</v>
      </c>
      <c r="J22" s="1">
        <f>F22*25.4</f>
        <v>799.1999999999999</v>
      </c>
    </row>
    <row r="23" spans="1:10" ht="13.5">
      <c r="A23" s="1">
        <v>285</v>
      </c>
      <c r="B23" s="1">
        <v>65</v>
      </c>
      <c r="C23" s="1">
        <v>18</v>
      </c>
      <c r="D23" s="1" t="s">
        <v>22</v>
      </c>
      <c r="E23" s="1" t="s">
        <v>20</v>
      </c>
      <c r="F23" s="1">
        <f>(A23*B23/100*2/25.4)+C23</f>
        <v>32.58661417322835</v>
      </c>
      <c r="G23" s="1" t="s">
        <v>42</v>
      </c>
      <c r="H23" s="1">
        <f>240+(F23-29.95)*12.7</f>
        <v>273.485</v>
      </c>
      <c r="I23" s="1">
        <f>H23+38.1</f>
        <v>311.58500000000004</v>
      </c>
      <c r="J23" s="1">
        <f>F23*25.4</f>
        <v>827.7</v>
      </c>
    </row>
    <row r="24" spans="1:10" ht="13.5">
      <c r="A24" s="1">
        <v>295</v>
      </c>
      <c r="B24" s="1">
        <v>45</v>
      </c>
      <c r="C24" s="1">
        <v>20</v>
      </c>
      <c r="F24" s="1">
        <f>(A24*B24/100*2/25.4)+C24</f>
        <v>30.45275590551181</v>
      </c>
      <c r="G24" s="1" t="s">
        <v>18</v>
      </c>
      <c r="H24" s="1">
        <f>240+(F24-29.95)*12.7</f>
        <v>246.38500000000002</v>
      </c>
      <c r="I24" s="1">
        <f>H24+38.1</f>
        <v>284.485</v>
      </c>
      <c r="J24" s="1">
        <f>F24*25.4</f>
        <v>773.5</v>
      </c>
    </row>
    <row r="25" spans="1:10" ht="13.5">
      <c r="A25" s="1">
        <v>305</v>
      </c>
      <c r="B25" s="1">
        <v>35</v>
      </c>
      <c r="C25" s="1">
        <v>22</v>
      </c>
      <c r="F25" s="1">
        <f>(A25*B25/100*2/25.4)+C25</f>
        <v>30.405511811023622</v>
      </c>
      <c r="G25" s="1" t="s">
        <v>18</v>
      </c>
      <c r="H25" s="1">
        <f>240+(F25-29.95)*12.7</f>
        <v>245.78500000000003</v>
      </c>
      <c r="I25" s="1">
        <f>H25+38.1</f>
        <v>283.88500000000005</v>
      </c>
      <c r="J25" s="1">
        <f>F25*25.4</f>
        <v>772.3</v>
      </c>
    </row>
    <row r="26" spans="1:10" ht="13.5">
      <c r="A26" s="1">
        <v>315</v>
      </c>
      <c r="B26" s="1">
        <v>25</v>
      </c>
      <c r="C26" s="1">
        <v>23</v>
      </c>
      <c r="F26" s="1">
        <f>(A26*B26/100*2/25.4)+C26</f>
        <v>29.200787401574804</v>
      </c>
      <c r="G26" s="1" t="s">
        <v>18</v>
      </c>
      <c r="H26" s="1">
        <f>240+(F26-29.95)*12.7</f>
        <v>230.485</v>
      </c>
      <c r="I26" s="1">
        <f>H26+38.1</f>
        <v>268.58500000000004</v>
      </c>
      <c r="J26" s="1">
        <f>F26*25.4</f>
        <v>741.6999999999999</v>
      </c>
    </row>
  </sheetData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00390625" style="1" customWidth="1"/>
  </cols>
  <sheetData/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9.00390625" style="1" customWidth="1"/>
  </cols>
  <sheetData/>
  <printOptions/>
  <pageMargins left="0.7875" right="0.78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gordon</dc:creator>
  <cp:keywords/>
  <dc:description/>
  <cp:lastModifiedBy>gordon</cp:lastModifiedBy>
  <cp:lastPrinted>2006-01-19T02:41:34Z</cp:lastPrinted>
  <dcterms:created xsi:type="dcterms:W3CDTF">2006-01-14T08:09:42Z</dcterms:created>
  <dcterms:modified xsi:type="dcterms:W3CDTF">2006-01-14T09:01:46Z</dcterms:modified>
  <cp:category/>
  <cp:version/>
  <cp:contentType/>
  <cp:contentStatus/>
  <cp:revision>1</cp:revision>
</cp:coreProperties>
</file>